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5" yWindow="105" windowWidth="12390" windowHeight="10470" activeTab="0"/>
  </bookViews>
  <sheets>
    <sheet name="266c-5U-2-bom-v1.1" sheetId="1" r:id="rId1"/>
  </sheets>
  <definedNames/>
  <calcPr fullCalcOnLoad="1"/>
</workbook>
</file>

<file path=xl/sharedStrings.xml><?xml version="1.0" encoding="utf-8"?>
<sst xmlns="http://schemas.openxmlformats.org/spreadsheetml/2006/main" count="421" uniqueCount="258">
  <si>
    <t>60K1</t>
  </si>
  <si>
    <t>1K</t>
  </si>
  <si>
    <t>271-100-RC</t>
  </si>
  <si>
    <t>R9, R14, R22, R29, R36, R42, R111, R132</t>
  </si>
  <si>
    <t>R58</t>
  </si>
  <si>
    <t>649-65039-034LF</t>
  </si>
  <si>
    <t>402K</t>
  </si>
  <si>
    <t>Dual Bipolar Timer</t>
  </si>
  <si>
    <t>fit inside XS-2 for panel wiring</t>
  </si>
  <si>
    <t>Misc</t>
  </si>
  <si>
    <t>10M</t>
  </si>
  <si>
    <t>R48</t>
  </si>
  <si>
    <t>12K</t>
  </si>
  <si>
    <t>271-1K-RC</t>
  </si>
  <si>
    <t>271-3.3K-RC</t>
  </si>
  <si>
    <t>Resistors</t>
  </si>
  <si>
    <t>271-402K-RC</t>
  </si>
  <si>
    <t>47nF</t>
  </si>
  <si>
    <t>C52, C53</t>
  </si>
  <si>
    <t>2nF</t>
  </si>
  <si>
    <t>Electrolytic</t>
  </si>
  <si>
    <t>Qty</t>
  </si>
  <si>
    <t>CMOS Quad Bilateral Switch</t>
  </si>
  <si>
    <t>C4, C6, C10, C26</t>
  </si>
  <si>
    <t>649-65039-033LF</t>
  </si>
  <si>
    <t>220pF</t>
  </si>
  <si>
    <t>1uF x 50V</t>
  </si>
  <si>
    <t>82K</t>
  </si>
  <si>
    <t>220K</t>
  </si>
  <si>
    <t>595-RC4136N</t>
  </si>
  <si>
    <t>V2, V4</t>
  </si>
  <si>
    <t>649-48235-000LF</t>
  </si>
  <si>
    <t>220R</t>
  </si>
  <si>
    <t>271-4.7K-RC</t>
  </si>
  <si>
    <t>IC12</t>
  </si>
  <si>
    <t>470K</t>
  </si>
  <si>
    <t>271-82K-RC</t>
  </si>
  <si>
    <t>Allied P/N 70219701</t>
  </si>
  <si>
    <t>667-ECA-1HM010I</t>
  </si>
  <si>
    <t>22nF</t>
  </si>
  <si>
    <t>820K</t>
  </si>
  <si>
    <t>Quad 741 Op-Amp</t>
  </si>
  <si>
    <t>R63, R64, R65, R66, R94, R115</t>
  </si>
  <si>
    <t>IDC-24</t>
  </si>
  <si>
    <t>JFET Input Op-Amp</t>
  </si>
  <si>
    <t>512-1N457ATR</t>
  </si>
  <si>
    <t>R15, R23, R30, R37, R45</t>
  </si>
  <si>
    <t>included with PCB</t>
  </si>
  <si>
    <t>C23</t>
  </si>
  <si>
    <t>10K</t>
  </si>
  <si>
    <t>R46</t>
  </si>
  <si>
    <t>C20, C25, C38, C47</t>
  </si>
  <si>
    <t>10R</t>
  </si>
  <si>
    <t>910pF</t>
  </si>
  <si>
    <t>Ceramic - 5mm LS</t>
  </si>
  <si>
    <t>271-180K-RC</t>
  </si>
  <si>
    <t>120K</t>
  </si>
  <si>
    <t>1N457</t>
  </si>
  <si>
    <t>595-CD4030BE</t>
  </si>
  <si>
    <t>R103, R124</t>
  </si>
  <si>
    <t>80-C317C221J5G</t>
  </si>
  <si>
    <t>IC7, IC8, IC11</t>
  </si>
  <si>
    <t>10uF x 50V</t>
  </si>
  <si>
    <t>271-68.1K-RC</t>
  </si>
  <si>
    <t>Q1, Q2, Q3, Q4</t>
  </si>
  <si>
    <t>2 pin FCI mini-latch housing</t>
  </si>
  <si>
    <t>80-C322C471J1G</t>
  </si>
  <si>
    <t>Capacitors</t>
  </si>
  <si>
    <t>C28</t>
  </si>
  <si>
    <t>Allied P/N 70219697</t>
  </si>
  <si>
    <t>80-C317C101J5G</t>
  </si>
  <si>
    <t>R3, R40</t>
  </si>
  <si>
    <t>8 pin DIP IC socket</t>
  </si>
  <si>
    <t>Quoted Part Number</t>
  </si>
  <si>
    <t>470pF</t>
  </si>
  <si>
    <t>VTL5C3</t>
  </si>
  <si>
    <t>0.1uF</t>
  </si>
  <si>
    <t>http://www.electricdruid.net/index.php?page=projects.noisegen</t>
  </si>
  <si>
    <t>R27, R60, R104, R125</t>
  </si>
  <si>
    <t>Price</t>
  </si>
  <si>
    <t>49K9</t>
  </si>
  <si>
    <t>R69</t>
  </si>
  <si>
    <t>271-6.8K-RC</t>
  </si>
  <si>
    <t>80-R82EC2100DQ50J</t>
  </si>
  <si>
    <t>271-47K-RC</t>
  </si>
  <si>
    <t>200K</t>
  </si>
  <si>
    <t>47K</t>
  </si>
  <si>
    <t>C22, C27, C36, C37, C45, C46</t>
  </si>
  <si>
    <t>Total</t>
  </si>
  <si>
    <t>180K</t>
  </si>
  <si>
    <t>39K</t>
  </si>
  <si>
    <t>R59</t>
  </si>
  <si>
    <t>100pF</t>
  </si>
  <si>
    <t>IC5, IC15, IC16</t>
  </si>
  <si>
    <t>1% 1/4W Resistor</t>
  </si>
  <si>
    <t>C21</t>
  </si>
  <si>
    <t>660-RK1/4DCT52R1005F</t>
  </si>
  <si>
    <t>RC4136</t>
  </si>
  <si>
    <t>271-39K-RC</t>
  </si>
  <si>
    <t>271-33K-RC</t>
  </si>
  <si>
    <t>R97, R98, R99, R118, R119, R120</t>
  </si>
  <si>
    <t>http://www.gameroomrepair.com/ICparts/ICparts.htm#MM5837</t>
  </si>
  <si>
    <t>271-27K-RC</t>
  </si>
  <si>
    <t>D1, D2, D3, D4, D5, D6, D7</t>
  </si>
  <si>
    <t>271-10-RC</t>
  </si>
  <si>
    <t>80-R82EC2220DQ50J</t>
  </si>
  <si>
    <t>CMOS Quad Ex-Or Gate</t>
  </si>
  <si>
    <t>24K9</t>
  </si>
  <si>
    <t>CMOS 18-Stage Static Register</t>
  </si>
  <si>
    <t>271-150K-RC</t>
  </si>
  <si>
    <t>R70, R100, R121</t>
  </si>
  <si>
    <t>271-15K-RC</t>
  </si>
  <si>
    <t>271-1.0M-RC</t>
  </si>
  <si>
    <t>80-R82EC1100DQ50J</t>
  </si>
  <si>
    <t>CD4016</t>
  </si>
  <si>
    <t>2x2 pin FCI mini-latch housing</t>
  </si>
  <si>
    <t>271-820K-RC</t>
  </si>
  <si>
    <t>IDC 24-pin Socket</t>
  </si>
  <si>
    <t>R106, R126</t>
  </si>
  <si>
    <t>Value</t>
  </si>
  <si>
    <t>CD4006</t>
  </si>
  <si>
    <t>R32, R61, R107, R128</t>
  </si>
  <si>
    <t>100K</t>
  </si>
  <si>
    <t>926-LF356N/NOPB</t>
  </si>
  <si>
    <t>2N1711</t>
  </si>
  <si>
    <t>271-2.2M-RC</t>
  </si>
  <si>
    <t>Modifications</t>
  </si>
  <si>
    <t>100R</t>
  </si>
  <si>
    <t>C2, C31, C32, C41, C42</t>
  </si>
  <si>
    <t>80-R82EC1220DQ50J</t>
  </si>
  <si>
    <t>Designator</t>
  </si>
  <si>
    <t>80-R82EC2470DQ60J</t>
  </si>
  <si>
    <t>VTL5C3/2</t>
  </si>
  <si>
    <t>2M2</t>
  </si>
  <si>
    <t>R67</t>
  </si>
  <si>
    <t>4K7</t>
  </si>
  <si>
    <t>Film - 5mm LS</t>
  </si>
  <si>
    <t>R39</t>
  </si>
  <si>
    <t>Single Vactrol</t>
  </si>
  <si>
    <t>10nF</t>
  </si>
  <si>
    <t>271-12K-RC</t>
  </si>
  <si>
    <t>271-10K-RC</t>
  </si>
  <si>
    <t>271-680-RC</t>
  </si>
  <si>
    <t>C24</t>
  </si>
  <si>
    <t>1N5228</t>
  </si>
  <si>
    <t>IC1, IC3, IC4, IC10, IC13</t>
  </si>
  <si>
    <t>581-SR215E104MAR</t>
  </si>
  <si>
    <t>IC6</t>
  </si>
  <si>
    <t>C29, C33, C39, C43</t>
  </si>
  <si>
    <t>2K2</t>
  </si>
  <si>
    <t>R47</t>
  </si>
  <si>
    <t>680R</t>
  </si>
  <si>
    <t>Planar Epitaxial NPN Transistor</t>
  </si>
  <si>
    <t>1M2</t>
  </si>
  <si>
    <t>Digital Noise Generator</t>
  </si>
  <si>
    <t>ICs</t>
  </si>
  <si>
    <t>XS-2</t>
  </si>
  <si>
    <t>Replace with Electric Druid Noise Generator &amp; 7805 511-L7805CV</t>
  </si>
  <si>
    <t>27K</t>
  </si>
  <si>
    <t>3.9V Zener Diode</t>
  </si>
  <si>
    <t>R83</t>
  </si>
  <si>
    <t>6K8</t>
  </si>
  <si>
    <t>512-1N5228B</t>
  </si>
  <si>
    <t>R73</t>
  </si>
  <si>
    <t>R86, R88, R92, R101, R113, R122</t>
  </si>
  <si>
    <t>R74, R75</t>
  </si>
  <si>
    <t>V1, V3</t>
  </si>
  <si>
    <t>33K</t>
  </si>
  <si>
    <t>595-CD4016BE</t>
  </si>
  <si>
    <t>271-470K-RC</t>
  </si>
  <si>
    <t xml:space="preserve"> 649-65043-035LF</t>
  </si>
  <si>
    <t>271-100K-RC</t>
  </si>
  <si>
    <t>271-49.9K-RC</t>
  </si>
  <si>
    <t>271-220K-RC</t>
  </si>
  <si>
    <t>4 pin FCI mini-latch housing</t>
  </si>
  <si>
    <t>22M</t>
  </si>
  <si>
    <t>Mouser Part Number</t>
  </si>
  <si>
    <t>Comments</t>
  </si>
  <si>
    <t>Dual Vactrol</t>
  </si>
  <si>
    <t>1M</t>
  </si>
  <si>
    <t>271-200K-RC</t>
  </si>
  <si>
    <t>649-65039-035LF</t>
  </si>
  <si>
    <t>NE556</t>
  </si>
  <si>
    <t>CD4030</t>
  </si>
  <si>
    <t>Z1, Z2</t>
  </si>
  <si>
    <t>FCI mini-latch pins 22-26AWG</t>
  </si>
  <si>
    <t>595-NE556N</t>
  </si>
  <si>
    <t>R10</t>
  </si>
  <si>
    <t>R95, R116</t>
  </si>
  <si>
    <t>68K1</t>
  </si>
  <si>
    <t>271-220-RC</t>
  </si>
  <si>
    <t>649-65043-035LF</t>
  </si>
  <si>
    <t>R6, R18</t>
  </si>
  <si>
    <t>R52, R68</t>
  </si>
  <si>
    <t>2.2uF x 50V</t>
  </si>
  <si>
    <t>MM5837</t>
  </si>
  <si>
    <t>150K</t>
  </si>
  <si>
    <t>Small Signal Diode</t>
  </si>
  <si>
    <t>IC2</t>
  </si>
  <si>
    <t>517-4808-3000-CP</t>
  </si>
  <si>
    <t>C3, C5, C7, C8, C9, C11, C12, C13, C14, C15, C16, C17, C18, C30, C34, C35, C40, C44, C48, C49, C50, C51</t>
  </si>
  <si>
    <t>R5, R12, R19, R50, R55</t>
  </si>
  <si>
    <t>IC9</t>
  </si>
  <si>
    <t>R78</t>
  </si>
  <si>
    <t>15K</t>
  </si>
  <si>
    <t>LF356</t>
  </si>
  <si>
    <t>3K3</t>
  </si>
  <si>
    <t>Description</t>
  </si>
  <si>
    <t>R2, R11</t>
  </si>
  <si>
    <t>R33</t>
  </si>
  <si>
    <t>3 pin FCI mini-latch housing</t>
  </si>
  <si>
    <t>271-24.9K-RC</t>
  </si>
  <si>
    <t>271-120K-RC</t>
  </si>
  <si>
    <t xml:space="preserve">660-MF1/4DCT52R1204F </t>
  </si>
  <si>
    <t>use 60K4</t>
  </si>
  <si>
    <t>271-60.4K-RC</t>
  </si>
  <si>
    <t>266c-5u-2 v1.1 - 5U Format: Noise, FRV, QRV</t>
  </si>
  <si>
    <t>SD-103A</t>
  </si>
  <si>
    <t>Schottky Diode</t>
  </si>
  <si>
    <t>625-SD103A</t>
  </si>
  <si>
    <t>CMOS input protection</t>
  </si>
  <si>
    <t>Input protection IC9B:6</t>
  </si>
  <si>
    <t>806K</t>
  </si>
  <si>
    <t>binary weight</t>
  </si>
  <si>
    <t>165K</t>
  </si>
  <si>
    <t>5V pulse input</t>
  </si>
  <si>
    <t>5V CV input</t>
  </si>
  <si>
    <t>R44</t>
  </si>
  <si>
    <t>R53</t>
  </si>
  <si>
    <t>R57, R90, R112</t>
  </si>
  <si>
    <t>R43</t>
  </si>
  <si>
    <t>271-165K-RC</t>
  </si>
  <si>
    <t>change R47 to 802K</t>
  </si>
  <si>
    <t>change R43 to 165K</t>
  </si>
  <si>
    <t>change R53 to 47K</t>
  </si>
  <si>
    <t>use NTE4006B available from Newark</t>
  </si>
  <si>
    <r>
      <rPr>
        <strike/>
        <sz val="11"/>
        <color indexed="8"/>
        <rFont val="Calibri"/>
        <family val="2"/>
      </rPr>
      <t>R34</t>
    </r>
    <r>
      <rPr>
        <sz val="11"/>
        <color theme="1"/>
        <rFont val="Calibri"/>
        <family val="2"/>
      </rPr>
      <t xml:space="preserve">, </t>
    </r>
    <r>
      <rPr>
        <strike/>
        <sz val="11"/>
        <color indexed="8"/>
        <rFont val="Calibri"/>
        <family val="2"/>
      </rPr>
      <t>R62</t>
    </r>
    <r>
      <rPr>
        <sz val="11"/>
        <color theme="1"/>
        <rFont val="Calibri"/>
        <family val="2"/>
      </rPr>
      <t xml:space="preserve">, R102, </t>
    </r>
    <r>
      <rPr>
        <strike/>
        <sz val="11"/>
        <color indexed="8"/>
        <rFont val="Calibri"/>
        <family val="2"/>
      </rPr>
      <t>R110</t>
    </r>
    <r>
      <rPr>
        <sz val="11"/>
        <color theme="1"/>
        <rFont val="Calibri"/>
        <family val="2"/>
      </rPr>
      <t xml:space="preserve">, R123, </t>
    </r>
    <r>
      <rPr>
        <strike/>
        <sz val="11"/>
        <color indexed="8"/>
        <rFont val="Calibri"/>
        <family val="2"/>
      </rPr>
      <t>R131</t>
    </r>
  </si>
  <si>
    <t>271-2.2K-RC</t>
  </si>
  <si>
    <r>
      <t xml:space="preserve">R1, R8, R17, R25, R31, R38, </t>
    </r>
    <r>
      <rPr>
        <strike/>
        <sz val="11"/>
        <color indexed="8"/>
        <rFont val="Calibri"/>
        <family val="2"/>
      </rPr>
      <t>R44</t>
    </r>
    <r>
      <rPr>
        <sz val="11"/>
        <color theme="1"/>
        <rFont val="Calibri"/>
        <family val="2"/>
      </rPr>
      <t>, R71, R76, R79, R81, R82, R85, R87, R89, R91, R96, R105, R117, R127</t>
    </r>
  </si>
  <si>
    <r>
      <t xml:space="preserve">R4, R7, R13, R16, R20, R21, R26, R28, R35, R41, R49, R51, R56, </t>
    </r>
    <r>
      <rPr>
        <strike/>
        <sz val="11"/>
        <color indexed="8"/>
        <rFont val="Calibri"/>
        <family val="2"/>
      </rPr>
      <t>R57</t>
    </r>
    <r>
      <rPr>
        <sz val="11"/>
        <color theme="1"/>
        <rFont val="Calibri"/>
        <family val="2"/>
      </rPr>
      <t xml:space="preserve">, R77, R84, </t>
    </r>
    <r>
      <rPr>
        <strike/>
        <sz val="11"/>
        <color indexed="8"/>
        <rFont val="Calibri"/>
        <family val="2"/>
      </rPr>
      <t>R90</t>
    </r>
    <r>
      <rPr>
        <sz val="11"/>
        <color theme="1"/>
        <rFont val="Calibri"/>
        <family val="2"/>
      </rPr>
      <t xml:space="preserve">, R108, R109, </t>
    </r>
    <r>
      <rPr>
        <strike/>
        <sz val="11"/>
        <color indexed="8"/>
        <rFont val="Calibri"/>
        <family val="2"/>
      </rPr>
      <t>R112</t>
    </r>
    <r>
      <rPr>
        <sz val="11"/>
        <color theme="1"/>
        <rFont val="Calibri"/>
        <family val="2"/>
      </rPr>
      <t>, R129, R130</t>
    </r>
  </si>
  <si>
    <t>change R57, R90, &amp; R112 to 49K9</t>
  </si>
  <si>
    <t>change R34, R62, R110, &amp; R131 to 1K</t>
  </si>
  <si>
    <r>
      <t xml:space="preserve">R24, </t>
    </r>
    <r>
      <rPr>
        <strike/>
        <sz val="11"/>
        <color indexed="8"/>
        <rFont val="Calibri"/>
        <family val="2"/>
      </rPr>
      <t>R43</t>
    </r>
    <r>
      <rPr>
        <sz val="11"/>
        <color theme="1"/>
        <rFont val="Calibri"/>
        <family val="2"/>
      </rPr>
      <t>, R80</t>
    </r>
  </si>
  <si>
    <r>
      <rPr>
        <strike/>
        <sz val="11"/>
        <color indexed="8"/>
        <rFont val="Calibri"/>
        <family val="2"/>
      </rPr>
      <t>R53</t>
    </r>
    <r>
      <rPr>
        <sz val="11"/>
        <color theme="1"/>
        <rFont val="Calibri"/>
        <family val="2"/>
      </rPr>
      <t>, R54, R72, R93, R114</t>
    </r>
  </si>
  <si>
    <t>603-MFR-25FRF52-22M</t>
  </si>
  <si>
    <t>610-2N3904</t>
  </si>
  <si>
    <t>use 2N3904</t>
  </si>
  <si>
    <t>LED brightness</t>
  </si>
  <si>
    <t>14 pin DIP IC socket</t>
  </si>
  <si>
    <t>517-4814-3000-CP</t>
  </si>
  <si>
    <t>271-806K-RC</t>
  </si>
  <si>
    <t>use 1000 pF</t>
  </si>
  <si>
    <t>667-ECA-1HM100I</t>
  </si>
  <si>
    <t>667-ECA-1HM2R2I</t>
  </si>
  <si>
    <t>C1, C19</t>
  </si>
  <si>
    <t>use 47 nF for C1</t>
  </si>
  <si>
    <t>R34, R62 R100, R122</t>
  </si>
  <si>
    <t>change R44 to 33K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</si>
</sst>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</numFmts>
  <fonts count="41">
    <font>
      <sz val="11"/>
      <color theme="1"/>
      <name val="Calibri"/>
      <family val="2"/>
    </font>
    <font>
      <sz val="11"/>
      <name val="Calibri"/>
      <family val="2"/>
    </font>
    <font>
      <strike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2" fillId="0" borderId="0" xfId="53" applyAlignment="1">
      <alignment wrapText="1"/>
    </xf>
    <xf numFmtId="164" fontId="38" fillId="0" borderId="0" xfId="0" applyNumberFormat="1" applyFont="1" applyAlignment="1">
      <alignment wrapText="1"/>
    </xf>
    <xf numFmtId="0" fontId="38" fillId="0" borderId="0" xfId="0" applyFont="1" applyAlignment="1">
      <alignment wrapText="1"/>
    </xf>
    <xf numFmtId="164" fontId="0" fillId="0" borderId="0" xfId="0" applyNumberFormat="1" applyAlignment="1" quotePrefix="1">
      <alignment wrapText="1"/>
    </xf>
    <xf numFmtId="0" fontId="0" fillId="0" borderId="0" xfId="0" applyAlignment="1" quotePrefix="1">
      <alignment wrapText="1"/>
    </xf>
    <xf numFmtId="164" fontId="38" fillId="0" borderId="0" xfId="0" applyNumberFormat="1" applyFont="1" applyAlignment="1" quotePrefix="1">
      <alignment wrapText="1"/>
    </xf>
    <xf numFmtId="0" fontId="38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/>
    </xf>
    <xf numFmtId="164" fontId="1" fillId="0" borderId="0" xfId="0" applyNumberFormat="1" applyFont="1" applyAlignment="1" quotePrefix="1">
      <alignment wrapText="1"/>
    </xf>
    <xf numFmtId="164" fontId="1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38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meroomrepair.com/ICparts/ICparts.htm#MM5837" TargetMode="External" /><Relationship Id="rId2" Type="http://schemas.openxmlformats.org/officeDocument/2006/relationships/hyperlink" Target="http://www.electricdruid.net/index.php?page=projects.noisegen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tabSelected="1" workbookViewId="0" topLeftCell="A36">
      <selection activeCell="C42" sqref="C42"/>
    </sheetView>
  </sheetViews>
  <sheetFormatPr defaultColWidth="9.140625" defaultRowHeight="15"/>
  <cols>
    <col min="1" max="1" width="12.28125" style="2" bestFit="1" customWidth="1"/>
    <col min="2" max="2" width="51.28125" style="2" bestFit="1" customWidth="1"/>
    <col min="3" max="3" width="4.00390625" style="2" bestFit="1" customWidth="1"/>
    <col min="4" max="4" width="25.7109375" style="2" bestFit="1" customWidth="1"/>
    <col min="5" max="5" width="22.28125" style="2" bestFit="1" customWidth="1"/>
    <col min="6" max="6" width="6.00390625" style="1" bestFit="1" customWidth="1"/>
    <col min="7" max="7" width="22.28125" style="2" bestFit="1" customWidth="1"/>
    <col min="8" max="8" width="6.57421875" style="1" bestFit="1" customWidth="1"/>
    <col min="9" max="9" width="60.8515625" style="2" bestFit="1" customWidth="1"/>
    <col min="10" max="10" width="7.421875" style="2" bestFit="1" customWidth="1"/>
    <col min="12" max="16384" width="9.140625" style="2" customWidth="1"/>
  </cols>
  <sheetData>
    <row r="1" spans="1:8" s="5" customFormat="1" ht="15">
      <c r="A1" s="26" t="s">
        <v>216</v>
      </c>
      <c r="B1" s="26"/>
      <c r="C1" s="26"/>
      <c r="D1" s="26"/>
      <c r="F1" s="4"/>
      <c r="H1" s="4"/>
    </row>
    <row r="2" spans="6:8" s="5" customFormat="1" ht="15">
      <c r="F2" s="4"/>
      <c r="H2" s="4"/>
    </row>
    <row r="3" spans="1:8" s="5" customFormat="1" ht="15">
      <c r="A3" s="5" t="s">
        <v>155</v>
      </c>
      <c r="F3" s="4"/>
      <c r="H3" s="4"/>
    </row>
    <row r="4" spans="1:10" s="5" customFormat="1" ht="15" customHeight="1">
      <c r="A4" s="5" t="s">
        <v>119</v>
      </c>
      <c r="B4" s="5" t="s">
        <v>130</v>
      </c>
      <c r="C4" s="5" t="s">
        <v>21</v>
      </c>
      <c r="D4" s="5" t="s">
        <v>207</v>
      </c>
      <c r="E4" s="5" t="s">
        <v>176</v>
      </c>
      <c r="F4" s="8" t="s">
        <v>79</v>
      </c>
      <c r="G4" s="9" t="s">
        <v>73</v>
      </c>
      <c r="H4" s="4" t="s">
        <v>88</v>
      </c>
      <c r="I4" s="5" t="s">
        <v>177</v>
      </c>
      <c r="J4" s="9"/>
    </row>
    <row r="5" spans="1:10" ht="15" customHeight="1">
      <c r="A5" s="2" t="s">
        <v>114</v>
      </c>
      <c r="B5" s="2" t="s">
        <v>61</v>
      </c>
      <c r="C5" s="2">
        <v>3</v>
      </c>
      <c r="D5" s="2" t="s">
        <v>22</v>
      </c>
      <c r="E5" s="2" t="s">
        <v>168</v>
      </c>
      <c r="F5" s="6">
        <v>0.25</v>
      </c>
      <c r="G5" s="7" t="s">
        <v>168</v>
      </c>
      <c r="H5" s="1">
        <f>F5*C5</f>
        <v>0.75</v>
      </c>
      <c r="J5" s="7"/>
    </row>
    <row r="6" spans="1:10" ht="15" customHeight="1">
      <c r="A6" s="2" t="s">
        <v>183</v>
      </c>
      <c r="B6" s="2" t="s">
        <v>202</v>
      </c>
      <c r="C6" s="2">
        <v>1</v>
      </c>
      <c r="D6" s="2" t="s">
        <v>106</v>
      </c>
      <c r="E6" s="2" t="s">
        <v>58</v>
      </c>
      <c r="F6" s="6">
        <v>0.25</v>
      </c>
      <c r="G6" s="7" t="s">
        <v>58</v>
      </c>
      <c r="H6" s="1">
        <f>F6*C6</f>
        <v>0.25</v>
      </c>
      <c r="J6" s="7"/>
    </row>
    <row r="7" spans="1:11" s="10" customFormat="1" ht="15" customHeight="1">
      <c r="A7" s="10" t="s">
        <v>120</v>
      </c>
      <c r="B7" s="10" t="s">
        <v>34</v>
      </c>
      <c r="C7" s="10">
        <v>1</v>
      </c>
      <c r="D7" s="10" t="s">
        <v>108</v>
      </c>
      <c r="F7" s="14"/>
      <c r="H7" s="1"/>
      <c r="I7" s="10" t="s">
        <v>235</v>
      </c>
      <c r="K7" s="12"/>
    </row>
    <row r="8" spans="1:10" ht="15" customHeight="1">
      <c r="A8" s="2" t="s">
        <v>205</v>
      </c>
      <c r="B8" s="2" t="s">
        <v>93</v>
      </c>
      <c r="C8" s="2">
        <v>3</v>
      </c>
      <c r="D8" s="2" t="s">
        <v>44</v>
      </c>
      <c r="E8" s="2" t="s">
        <v>123</v>
      </c>
      <c r="F8" s="6">
        <v>0.79</v>
      </c>
      <c r="G8" s="7" t="s">
        <v>123</v>
      </c>
      <c r="H8" s="1">
        <f>F8*C8</f>
        <v>2.37</v>
      </c>
      <c r="J8" s="7"/>
    </row>
    <row r="9" spans="1:10" ht="15" customHeight="1">
      <c r="A9" s="2" t="s">
        <v>182</v>
      </c>
      <c r="B9" s="2" t="s">
        <v>147</v>
      </c>
      <c r="C9" s="2">
        <v>1</v>
      </c>
      <c r="D9" s="2" t="s">
        <v>7</v>
      </c>
      <c r="E9" s="2" t="s">
        <v>186</v>
      </c>
      <c r="F9" s="6">
        <v>0.27</v>
      </c>
      <c r="G9" s="7" t="s">
        <v>186</v>
      </c>
      <c r="H9" s="1">
        <f>F9*C9</f>
        <v>0.27</v>
      </c>
      <c r="J9" s="7"/>
    </row>
    <row r="10" spans="1:9" ht="15" customHeight="1">
      <c r="A10" s="27" t="s">
        <v>195</v>
      </c>
      <c r="B10" s="27" t="s">
        <v>198</v>
      </c>
      <c r="C10" s="27">
        <v>1</v>
      </c>
      <c r="D10" s="27" t="s">
        <v>154</v>
      </c>
      <c r="E10" s="28"/>
      <c r="F10" s="25"/>
      <c r="H10" s="25"/>
      <c r="I10" s="3" t="s">
        <v>101</v>
      </c>
    </row>
    <row r="11" spans="1:9" ht="15" customHeight="1">
      <c r="A11" s="27"/>
      <c r="B11" s="27"/>
      <c r="C11" s="27"/>
      <c r="D11" s="27"/>
      <c r="E11" s="28"/>
      <c r="F11" s="25"/>
      <c r="H11" s="25"/>
      <c r="I11" s="2" t="s">
        <v>157</v>
      </c>
    </row>
    <row r="12" spans="1:9" ht="15" customHeight="1">
      <c r="A12" s="27"/>
      <c r="B12" s="27"/>
      <c r="C12" s="27"/>
      <c r="D12" s="27"/>
      <c r="E12" s="28"/>
      <c r="F12" s="25"/>
      <c r="H12" s="25"/>
      <c r="I12" s="3" t="s">
        <v>77</v>
      </c>
    </row>
    <row r="13" spans="1:10" ht="15" customHeight="1">
      <c r="A13" s="2" t="s">
        <v>97</v>
      </c>
      <c r="B13" s="2" t="s">
        <v>145</v>
      </c>
      <c r="C13" s="2">
        <v>5</v>
      </c>
      <c r="D13" s="2" t="s">
        <v>41</v>
      </c>
      <c r="E13" s="2" t="s">
        <v>29</v>
      </c>
      <c r="F13" s="6">
        <v>1</v>
      </c>
      <c r="G13" s="7" t="s">
        <v>29</v>
      </c>
      <c r="H13" s="1">
        <f>F13*C13</f>
        <v>5</v>
      </c>
      <c r="J13" s="7"/>
    </row>
    <row r="14" ht="15" customHeight="1"/>
    <row r="15" spans="1:8" s="5" customFormat="1" ht="15" customHeight="1">
      <c r="A15" s="5" t="s">
        <v>67</v>
      </c>
      <c r="F15" s="4"/>
      <c r="H15" s="1"/>
    </row>
    <row r="16" spans="1:9" s="5" customFormat="1" ht="15" customHeight="1">
      <c r="A16" s="5" t="s">
        <v>119</v>
      </c>
      <c r="B16" s="5" t="s">
        <v>130</v>
      </c>
      <c r="C16" s="5" t="s">
        <v>21</v>
      </c>
      <c r="D16" s="5" t="s">
        <v>207</v>
      </c>
      <c r="E16" s="5" t="s">
        <v>176</v>
      </c>
      <c r="F16" s="8" t="s">
        <v>79</v>
      </c>
      <c r="H16" s="4" t="s">
        <v>88</v>
      </c>
      <c r="I16" s="5" t="s">
        <v>177</v>
      </c>
    </row>
    <row r="17" spans="1:10" ht="15" customHeight="1">
      <c r="A17" s="2" t="s">
        <v>92</v>
      </c>
      <c r="B17" s="2" t="s">
        <v>23</v>
      </c>
      <c r="C17" s="2">
        <v>4</v>
      </c>
      <c r="D17" s="2" t="s">
        <v>54</v>
      </c>
      <c r="E17" s="2" t="s">
        <v>70</v>
      </c>
      <c r="F17" s="6">
        <v>0.41</v>
      </c>
      <c r="G17" s="7" t="s">
        <v>70</v>
      </c>
      <c r="H17" s="1">
        <f>F17*C17</f>
        <v>1.64</v>
      </c>
      <c r="J17" s="7"/>
    </row>
    <row r="18" spans="1:10" ht="15" customHeight="1">
      <c r="A18" s="2" t="s">
        <v>25</v>
      </c>
      <c r="B18" s="2" t="s">
        <v>48</v>
      </c>
      <c r="C18" s="2">
        <v>1</v>
      </c>
      <c r="D18" s="2" t="s">
        <v>54</v>
      </c>
      <c r="E18" s="2" t="s">
        <v>60</v>
      </c>
      <c r="F18" s="6">
        <v>0.4</v>
      </c>
      <c r="G18" s="7" t="s">
        <v>60</v>
      </c>
      <c r="H18" s="1">
        <f aca="true" t="shared" si="0" ref="H18:H79">F18*C18</f>
        <v>0.4</v>
      </c>
      <c r="J18" s="7"/>
    </row>
    <row r="19" spans="1:10" ht="15" customHeight="1">
      <c r="A19" s="2" t="s">
        <v>74</v>
      </c>
      <c r="B19" s="2" t="s">
        <v>95</v>
      </c>
      <c r="C19" s="2">
        <v>1</v>
      </c>
      <c r="D19" s="2" t="s">
        <v>54</v>
      </c>
      <c r="E19" s="2" t="s">
        <v>66</v>
      </c>
      <c r="F19" s="6">
        <v>0.4</v>
      </c>
      <c r="G19" s="7" t="s">
        <v>66</v>
      </c>
      <c r="H19" s="1">
        <f t="shared" si="0"/>
        <v>0.4</v>
      </c>
      <c r="J19" s="7"/>
    </row>
    <row r="20" spans="1:10" ht="15" customHeight="1">
      <c r="A20" s="2" t="s">
        <v>53</v>
      </c>
      <c r="B20" s="2" t="s">
        <v>148</v>
      </c>
      <c r="C20" s="2">
        <v>4</v>
      </c>
      <c r="D20" s="2" t="s">
        <v>136</v>
      </c>
      <c r="E20" s="2" t="s">
        <v>113</v>
      </c>
      <c r="F20" s="6">
        <v>0.25</v>
      </c>
      <c r="G20" s="7" t="s">
        <v>113</v>
      </c>
      <c r="H20" s="1">
        <f t="shared" si="0"/>
        <v>1</v>
      </c>
      <c r="I20" s="2" t="s">
        <v>251</v>
      </c>
      <c r="J20" s="7"/>
    </row>
    <row r="21" spans="1:10" ht="15" customHeight="1">
      <c r="A21" s="2" t="s">
        <v>19</v>
      </c>
      <c r="B21" s="2" t="s">
        <v>143</v>
      </c>
      <c r="C21" s="2">
        <v>1</v>
      </c>
      <c r="D21" s="2" t="s">
        <v>136</v>
      </c>
      <c r="E21" s="2" t="s">
        <v>129</v>
      </c>
      <c r="F21" s="6">
        <v>0.25</v>
      </c>
      <c r="G21" s="7" t="s">
        <v>129</v>
      </c>
      <c r="H21" s="1">
        <f t="shared" si="0"/>
        <v>0.25</v>
      </c>
      <c r="J21" s="7"/>
    </row>
    <row r="22" spans="1:10" ht="15" customHeight="1">
      <c r="A22" s="2" t="s">
        <v>139</v>
      </c>
      <c r="B22" s="2" t="s">
        <v>51</v>
      </c>
      <c r="C22" s="2">
        <v>4</v>
      </c>
      <c r="D22" s="2" t="s">
        <v>136</v>
      </c>
      <c r="E22" s="2" t="s">
        <v>83</v>
      </c>
      <c r="F22" s="6">
        <v>0.21</v>
      </c>
      <c r="G22" s="7" t="s">
        <v>83</v>
      </c>
      <c r="H22" s="1">
        <f t="shared" si="0"/>
        <v>0.84</v>
      </c>
      <c r="J22" s="7"/>
    </row>
    <row r="23" spans="1:10" ht="15" customHeight="1">
      <c r="A23" s="2" t="s">
        <v>39</v>
      </c>
      <c r="B23" s="2" t="s">
        <v>68</v>
      </c>
      <c r="C23" s="2">
        <v>1</v>
      </c>
      <c r="D23" s="2" t="s">
        <v>136</v>
      </c>
      <c r="E23" s="2" t="s">
        <v>105</v>
      </c>
      <c r="F23" s="6">
        <v>0.25</v>
      </c>
      <c r="G23" s="7" t="s">
        <v>105</v>
      </c>
      <c r="H23" s="1">
        <f t="shared" si="0"/>
        <v>0.25</v>
      </c>
      <c r="J23" s="7"/>
    </row>
    <row r="24" spans="1:10" ht="15" customHeight="1">
      <c r="A24" s="2" t="s">
        <v>17</v>
      </c>
      <c r="B24" s="2" t="s">
        <v>254</v>
      </c>
      <c r="C24" s="2">
        <v>2</v>
      </c>
      <c r="D24" s="2" t="s">
        <v>136</v>
      </c>
      <c r="E24" s="2" t="s">
        <v>131</v>
      </c>
      <c r="F24" s="6">
        <v>0.25</v>
      </c>
      <c r="G24" s="7" t="s">
        <v>131</v>
      </c>
      <c r="H24" s="1">
        <f t="shared" si="0"/>
        <v>0.5</v>
      </c>
      <c r="I24" s="21" t="s">
        <v>255</v>
      </c>
      <c r="J24" s="7"/>
    </row>
    <row r="25" spans="1:10" ht="30">
      <c r="A25" s="2" t="s">
        <v>76</v>
      </c>
      <c r="B25" s="2" t="s">
        <v>200</v>
      </c>
      <c r="C25" s="2">
        <v>22</v>
      </c>
      <c r="D25" s="2" t="s">
        <v>54</v>
      </c>
      <c r="E25" s="2" t="s">
        <v>146</v>
      </c>
      <c r="F25" s="6">
        <v>0.14</v>
      </c>
      <c r="G25" s="7" t="s">
        <v>146</v>
      </c>
      <c r="H25" s="1">
        <f t="shared" si="0"/>
        <v>3.08</v>
      </c>
      <c r="J25" s="7"/>
    </row>
    <row r="26" spans="1:10" ht="15" customHeight="1">
      <c r="A26" s="2" t="s">
        <v>26</v>
      </c>
      <c r="B26" s="2" t="s">
        <v>87</v>
      </c>
      <c r="C26" s="2">
        <v>6</v>
      </c>
      <c r="D26" s="2" t="s">
        <v>20</v>
      </c>
      <c r="E26" s="2" t="s">
        <v>38</v>
      </c>
      <c r="F26" s="6">
        <v>0.2</v>
      </c>
      <c r="G26" s="7" t="s">
        <v>38</v>
      </c>
      <c r="H26" s="1">
        <f t="shared" si="0"/>
        <v>1.2000000000000002</v>
      </c>
      <c r="J26" s="7"/>
    </row>
    <row r="27" spans="1:10" ht="15" customHeight="1">
      <c r="A27" s="2" t="s">
        <v>194</v>
      </c>
      <c r="B27" s="2" t="s">
        <v>18</v>
      </c>
      <c r="C27" s="2">
        <v>2</v>
      </c>
      <c r="D27" s="2" t="s">
        <v>20</v>
      </c>
      <c r="E27" s="2" t="s">
        <v>253</v>
      </c>
      <c r="F27" s="6">
        <v>0.2</v>
      </c>
      <c r="G27" s="7" t="s">
        <v>253</v>
      </c>
      <c r="H27" s="1">
        <f t="shared" si="0"/>
        <v>0.4</v>
      </c>
      <c r="J27" s="7"/>
    </row>
    <row r="28" spans="1:10" ht="15" customHeight="1">
      <c r="A28" s="2" t="s">
        <v>62</v>
      </c>
      <c r="B28" s="2" t="s">
        <v>128</v>
      </c>
      <c r="C28" s="2">
        <v>5</v>
      </c>
      <c r="D28" s="2" t="s">
        <v>20</v>
      </c>
      <c r="E28" s="22" t="s">
        <v>252</v>
      </c>
      <c r="F28" s="6">
        <v>0.2</v>
      </c>
      <c r="G28" s="7" t="s">
        <v>252</v>
      </c>
      <c r="H28" s="1">
        <f t="shared" si="0"/>
        <v>1</v>
      </c>
      <c r="J28" s="7"/>
    </row>
    <row r="29" ht="15" customHeight="1"/>
    <row r="30" spans="1:8" s="5" customFormat="1" ht="15" customHeight="1">
      <c r="A30" s="5" t="s">
        <v>15</v>
      </c>
      <c r="F30" s="4"/>
      <c r="H30" s="1"/>
    </row>
    <row r="31" spans="1:9" s="5" customFormat="1" ht="15" customHeight="1">
      <c r="A31" s="5" t="s">
        <v>119</v>
      </c>
      <c r="B31" s="5" t="s">
        <v>130</v>
      </c>
      <c r="C31" s="5" t="s">
        <v>21</v>
      </c>
      <c r="D31" s="5" t="s">
        <v>207</v>
      </c>
      <c r="E31" s="5" t="s">
        <v>176</v>
      </c>
      <c r="F31" s="8" t="s">
        <v>79</v>
      </c>
      <c r="H31" s="4" t="s">
        <v>88</v>
      </c>
      <c r="I31" s="5" t="s">
        <v>177</v>
      </c>
    </row>
    <row r="32" spans="1:10" ht="15" customHeight="1">
      <c r="A32" s="2" t="s">
        <v>52</v>
      </c>
      <c r="B32" s="2" t="s">
        <v>59</v>
      </c>
      <c r="C32" s="2">
        <v>2</v>
      </c>
      <c r="D32" s="2" t="s">
        <v>94</v>
      </c>
      <c r="E32" s="2" t="s">
        <v>104</v>
      </c>
      <c r="F32" s="6">
        <v>0.13</v>
      </c>
      <c r="G32" s="7" t="s">
        <v>104</v>
      </c>
      <c r="H32" s="1">
        <f t="shared" si="0"/>
        <v>0.26</v>
      </c>
      <c r="J32" s="7"/>
    </row>
    <row r="33" spans="1:10" ht="15" customHeight="1">
      <c r="A33" s="2" t="s">
        <v>127</v>
      </c>
      <c r="B33" s="2" t="s">
        <v>236</v>
      </c>
      <c r="C33" s="2">
        <v>2</v>
      </c>
      <c r="D33" s="2" t="s">
        <v>94</v>
      </c>
      <c r="E33" s="2" t="s">
        <v>2</v>
      </c>
      <c r="F33" s="6">
        <v>0.13</v>
      </c>
      <c r="G33" s="7" t="s">
        <v>2</v>
      </c>
      <c r="H33" s="1">
        <f t="shared" si="0"/>
        <v>0.26</v>
      </c>
      <c r="I33" s="2" t="s">
        <v>241</v>
      </c>
      <c r="J33" s="7"/>
    </row>
    <row r="34" spans="1:10" ht="15" customHeight="1">
      <c r="A34" s="2" t="s">
        <v>32</v>
      </c>
      <c r="B34" s="2" t="s">
        <v>201</v>
      </c>
      <c r="C34" s="2">
        <v>5</v>
      </c>
      <c r="D34" s="2" t="s">
        <v>94</v>
      </c>
      <c r="E34" s="2" t="s">
        <v>190</v>
      </c>
      <c r="F34" s="6">
        <v>0.13</v>
      </c>
      <c r="G34" s="7" t="s">
        <v>190</v>
      </c>
      <c r="H34" s="1">
        <f t="shared" si="0"/>
        <v>0.65</v>
      </c>
      <c r="J34" s="7"/>
    </row>
    <row r="35" spans="1:10" ht="15" customHeight="1">
      <c r="A35" s="2" t="s">
        <v>151</v>
      </c>
      <c r="B35" s="2" t="s">
        <v>187</v>
      </c>
      <c r="C35" s="2">
        <v>1</v>
      </c>
      <c r="D35" s="2" t="s">
        <v>94</v>
      </c>
      <c r="E35" s="2" t="s">
        <v>142</v>
      </c>
      <c r="F35" s="6">
        <v>0.13</v>
      </c>
      <c r="G35" s="7" t="s">
        <v>142</v>
      </c>
      <c r="H35" s="1">
        <f t="shared" si="0"/>
        <v>0.13</v>
      </c>
      <c r="J35" s="7"/>
    </row>
    <row r="36" spans="1:10" ht="15" customHeight="1">
      <c r="A36" s="2" t="s">
        <v>1</v>
      </c>
      <c r="B36" s="2" t="s">
        <v>42</v>
      </c>
      <c r="C36" s="2">
        <v>6</v>
      </c>
      <c r="D36" s="2" t="s">
        <v>94</v>
      </c>
      <c r="E36" s="2" t="s">
        <v>13</v>
      </c>
      <c r="F36" s="6">
        <v>0.13</v>
      </c>
      <c r="G36" s="7" t="s">
        <v>13</v>
      </c>
      <c r="H36" s="1">
        <f t="shared" si="0"/>
        <v>0.78</v>
      </c>
      <c r="J36" s="7"/>
    </row>
    <row r="37" spans="1:10" ht="15" customHeight="1">
      <c r="A37" s="2" t="s">
        <v>149</v>
      </c>
      <c r="B37" s="2" t="s">
        <v>121</v>
      </c>
      <c r="C37" s="2">
        <v>4</v>
      </c>
      <c r="D37" s="2" t="s">
        <v>94</v>
      </c>
      <c r="E37" s="2" t="s">
        <v>237</v>
      </c>
      <c r="F37" s="6">
        <v>0.13</v>
      </c>
      <c r="G37" s="7" t="s">
        <v>125</v>
      </c>
      <c r="H37" s="1">
        <f t="shared" si="0"/>
        <v>0.52</v>
      </c>
      <c r="J37" s="7"/>
    </row>
    <row r="38" spans="1:10" ht="15" customHeight="1">
      <c r="A38" s="2" t="s">
        <v>206</v>
      </c>
      <c r="B38" s="2" t="s">
        <v>188</v>
      </c>
      <c r="C38" s="2">
        <v>2</v>
      </c>
      <c r="D38" s="2" t="s">
        <v>94</v>
      </c>
      <c r="E38" s="2" t="s">
        <v>14</v>
      </c>
      <c r="F38" s="6">
        <v>0.13</v>
      </c>
      <c r="G38" s="7" t="s">
        <v>14</v>
      </c>
      <c r="H38" s="1">
        <f t="shared" si="0"/>
        <v>0.26</v>
      </c>
      <c r="J38" s="7"/>
    </row>
    <row r="39" spans="1:10" ht="15" customHeight="1">
      <c r="A39" s="2" t="s">
        <v>135</v>
      </c>
      <c r="B39" s="2" t="s">
        <v>110</v>
      </c>
      <c r="C39" s="2">
        <v>3</v>
      </c>
      <c r="D39" s="2" t="s">
        <v>94</v>
      </c>
      <c r="E39" s="2" t="s">
        <v>33</v>
      </c>
      <c r="F39" s="6">
        <v>0.13</v>
      </c>
      <c r="G39" s="7" t="s">
        <v>33</v>
      </c>
      <c r="H39" s="1">
        <f t="shared" si="0"/>
        <v>0.39</v>
      </c>
      <c r="J39" s="7"/>
    </row>
    <row r="40" spans="1:10" ht="15" customHeight="1">
      <c r="A40" s="2" t="s">
        <v>161</v>
      </c>
      <c r="B40" s="2" t="s">
        <v>78</v>
      </c>
      <c r="C40" s="2">
        <v>4</v>
      </c>
      <c r="D40" s="2" t="s">
        <v>94</v>
      </c>
      <c r="E40" s="2" t="s">
        <v>82</v>
      </c>
      <c r="F40" s="6">
        <v>0.13</v>
      </c>
      <c r="G40" s="7" t="s">
        <v>82</v>
      </c>
      <c r="H40" s="1">
        <f t="shared" si="0"/>
        <v>0.52</v>
      </c>
      <c r="J40" s="7"/>
    </row>
    <row r="41" spans="1:10" s="23" customFormat="1" ht="15">
      <c r="A41" s="23" t="s">
        <v>49</v>
      </c>
      <c r="B41" s="23" t="s">
        <v>238</v>
      </c>
      <c r="C41" s="23">
        <v>19</v>
      </c>
      <c r="D41" s="23" t="s">
        <v>94</v>
      </c>
      <c r="E41" s="23" t="s">
        <v>141</v>
      </c>
      <c r="F41" s="29">
        <v>0.09</v>
      </c>
      <c r="G41" s="30" t="s">
        <v>141</v>
      </c>
      <c r="H41" s="31">
        <f t="shared" si="0"/>
        <v>1.71</v>
      </c>
      <c r="I41" s="23" t="s">
        <v>257</v>
      </c>
      <c r="J41" s="30"/>
    </row>
    <row r="42" spans="1:10" ht="15" customHeight="1">
      <c r="A42" s="2" t="s">
        <v>12</v>
      </c>
      <c r="B42" s="2" t="s">
        <v>163</v>
      </c>
      <c r="C42" s="2">
        <v>1</v>
      </c>
      <c r="D42" s="2" t="s">
        <v>94</v>
      </c>
      <c r="E42" s="2" t="s">
        <v>140</v>
      </c>
      <c r="F42" s="6">
        <v>0.13</v>
      </c>
      <c r="G42" s="7" t="s">
        <v>140</v>
      </c>
      <c r="H42" s="1">
        <f t="shared" si="0"/>
        <v>0.13</v>
      </c>
      <c r="I42" s="24"/>
      <c r="J42" s="7"/>
    </row>
    <row r="43" spans="1:10" ht="15" customHeight="1">
      <c r="A43" s="2" t="s">
        <v>204</v>
      </c>
      <c r="B43" s="2" t="s">
        <v>11</v>
      </c>
      <c r="C43" s="2">
        <v>1</v>
      </c>
      <c r="D43" s="2" t="s">
        <v>94</v>
      </c>
      <c r="E43" s="2" t="s">
        <v>111</v>
      </c>
      <c r="F43" s="6">
        <v>0.13</v>
      </c>
      <c r="G43" s="7" t="s">
        <v>111</v>
      </c>
      <c r="H43" s="1">
        <f t="shared" si="0"/>
        <v>0.13</v>
      </c>
      <c r="J43" s="7"/>
    </row>
    <row r="44" spans="1:10" ht="15" customHeight="1">
      <c r="A44" s="2" t="s">
        <v>107</v>
      </c>
      <c r="B44" s="2" t="s">
        <v>208</v>
      </c>
      <c r="C44" s="2">
        <v>2</v>
      </c>
      <c r="D44" s="2" t="s">
        <v>94</v>
      </c>
      <c r="E44" s="2" t="s">
        <v>211</v>
      </c>
      <c r="F44" s="6">
        <v>0.13</v>
      </c>
      <c r="G44" s="2" t="s">
        <v>211</v>
      </c>
      <c r="H44" s="1">
        <f t="shared" si="0"/>
        <v>0.26</v>
      </c>
      <c r="J44" s="7"/>
    </row>
    <row r="45" spans="1:10" ht="15" customHeight="1">
      <c r="A45" s="2" t="s">
        <v>158</v>
      </c>
      <c r="B45" s="2" t="s">
        <v>160</v>
      </c>
      <c r="C45" s="2">
        <v>1</v>
      </c>
      <c r="D45" s="2" t="s">
        <v>94</v>
      </c>
      <c r="E45" s="2" t="s">
        <v>102</v>
      </c>
      <c r="F45" s="6">
        <v>0.13</v>
      </c>
      <c r="G45" s="7" t="s">
        <v>102</v>
      </c>
      <c r="H45" s="1">
        <f t="shared" si="0"/>
        <v>0.13</v>
      </c>
      <c r="J45" s="7"/>
    </row>
    <row r="46" spans="1:10" ht="15" customHeight="1">
      <c r="A46" s="2" t="s">
        <v>167</v>
      </c>
      <c r="B46" s="2" t="s">
        <v>164</v>
      </c>
      <c r="C46" s="2">
        <v>6</v>
      </c>
      <c r="D46" s="2" t="s">
        <v>94</v>
      </c>
      <c r="E46" s="2" t="s">
        <v>99</v>
      </c>
      <c r="F46" s="6">
        <v>0.13</v>
      </c>
      <c r="G46" s="7" t="s">
        <v>99</v>
      </c>
      <c r="H46" s="1">
        <f t="shared" si="0"/>
        <v>0.78</v>
      </c>
      <c r="J46" s="7"/>
    </row>
    <row r="47" spans="1:10" ht="15" customHeight="1">
      <c r="A47" s="2" t="s">
        <v>90</v>
      </c>
      <c r="B47" s="2" t="s">
        <v>81</v>
      </c>
      <c r="C47" s="2">
        <v>1</v>
      </c>
      <c r="D47" s="2" t="s">
        <v>94</v>
      </c>
      <c r="E47" s="2" t="s">
        <v>98</v>
      </c>
      <c r="F47" s="6">
        <v>0.13</v>
      </c>
      <c r="G47" s="7" t="s">
        <v>98</v>
      </c>
      <c r="H47" s="1">
        <f t="shared" si="0"/>
        <v>0.13</v>
      </c>
      <c r="J47" s="7"/>
    </row>
    <row r="48" spans="1:10" ht="15" customHeight="1">
      <c r="A48" s="2" t="s">
        <v>86</v>
      </c>
      <c r="B48" s="2" t="s">
        <v>193</v>
      </c>
      <c r="C48" s="2">
        <v>2</v>
      </c>
      <c r="D48" s="2" t="s">
        <v>94</v>
      </c>
      <c r="E48" s="2" t="s">
        <v>84</v>
      </c>
      <c r="F48" s="6">
        <v>0.13</v>
      </c>
      <c r="G48" s="7" t="s">
        <v>84</v>
      </c>
      <c r="H48" s="1">
        <f t="shared" si="0"/>
        <v>0.26</v>
      </c>
      <c r="J48" s="7"/>
    </row>
    <row r="49" spans="1:10" ht="15" customHeight="1">
      <c r="A49" s="2" t="s">
        <v>80</v>
      </c>
      <c r="B49" s="2" t="s">
        <v>192</v>
      </c>
      <c r="C49" s="2">
        <v>2</v>
      </c>
      <c r="D49" s="2" t="s">
        <v>94</v>
      </c>
      <c r="E49" s="2" t="s">
        <v>172</v>
      </c>
      <c r="F49" s="6">
        <v>0.13</v>
      </c>
      <c r="G49" s="7" t="s">
        <v>172</v>
      </c>
      <c r="H49" s="1">
        <f t="shared" si="0"/>
        <v>0.26</v>
      </c>
      <c r="J49" s="7"/>
    </row>
    <row r="50" spans="1:11" s="10" customFormat="1" ht="15" customHeight="1">
      <c r="A50" s="10" t="s">
        <v>0</v>
      </c>
      <c r="B50" s="10" t="s">
        <v>91</v>
      </c>
      <c r="C50" s="10">
        <v>1</v>
      </c>
      <c r="D50" s="10" t="s">
        <v>94</v>
      </c>
      <c r="E50" s="10" t="s">
        <v>215</v>
      </c>
      <c r="F50" s="13">
        <v>0.13</v>
      </c>
      <c r="G50" s="10" t="s">
        <v>215</v>
      </c>
      <c r="H50" s="1">
        <f t="shared" si="0"/>
        <v>0.13</v>
      </c>
      <c r="I50" s="10" t="s">
        <v>214</v>
      </c>
      <c r="J50" s="11"/>
      <c r="K50" s="12"/>
    </row>
    <row r="51" spans="1:10" ht="15" customHeight="1">
      <c r="A51" s="2" t="s">
        <v>189</v>
      </c>
      <c r="B51" s="2" t="s">
        <v>50</v>
      </c>
      <c r="C51" s="2">
        <v>1</v>
      </c>
      <c r="D51" s="2" t="s">
        <v>94</v>
      </c>
      <c r="E51" s="2" t="s">
        <v>63</v>
      </c>
      <c r="F51" s="6">
        <v>0.13</v>
      </c>
      <c r="G51" s="7" t="s">
        <v>63</v>
      </c>
      <c r="H51" s="1">
        <f t="shared" si="0"/>
        <v>0.13</v>
      </c>
      <c r="J51" s="7"/>
    </row>
    <row r="52" spans="1:10" ht="15" customHeight="1">
      <c r="A52" s="2" t="s">
        <v>27</v>
      </c>
      <c r="B52" s="2" t="s">
        <v>4</v>
      </c>
      <c r="C52" s="2">
        <v>1</v>
      </c>
      <c r="D52" s="2" t="s">
        <v>94</v>
      </c>
      <c r="E52" s="2" t="s">
        <v>36</v>
      </c>
      <c r="F52" s="6">
        <v>0.13</v>
      </c>
      <c r="G52" s="7" t="s">
        <v>36</v>
      </c>
      <c r="H52" s="1">
        <f t="shared" si="0"/>
        <v>0.13</v>
      </c>
      <c r="J52" s="7"/>
    </row>
    <row r="53" spans="1:10" ht="30">
      <c r="A53" s="2" t="s">
        <v>122</v>
      </c>
      <c r="B53" s="2" t="s">
        <v>239</v>
      </c>
      <c r="C53" s="2">
        <v>19</v>
      </c>
      <c r="D53" s="2" t="s">
        <v>94</v>
      </c>
      <c r="E53" s="2" t="s">
        <v>171</v>
      </c>
      <c r="F53" s="6">
        <v>0.09</v>
      </c>
      <c r="G53" s="7" t="s">
        <v>171</v>
      </c>
      <c r="H53" s="1">
        <f t="shared" si="0"/>
        <v>1.71</v>
      </c>
      <c r="I53" s="2" t="s">
        <v>240</v>
      </c>
      <c r="J53" s="7"/>
    </row>
    <row r="54" spans="1:10" ht="15" customHeight="1">
      <c r="A54" s="2" t="s">
        <v>56</v>
      </c>
      <c r="B54" s="2" t="s">
        <v>242</v>
      </c>
      <c r="C54" s="2">
        <v>2</v>
      </c>
      <c r="D54" s="2" t="s">
        <v>94</v>
      </c>
      <c r="E54" s="2" t="s">
        <v>212</v>
      </c>
      <c r="F54" s="6">
        <v>0.13</v>
      </c>
      <c r="G54" s="2" t="s">
        <v>212</v>
      </c>
      <c r="H54" s="1">
        <f t="shared" si="0"/>
        <v>0.26</v>
      </c>
      <c r="I54" s="2" t="s">
        <v>233</v>
      </c>
      <c r="J54" s="7"/>
    </row>
    <row r="55" spans="1:10" ht="15" customHeight="1">
      <c r="A55" s="2" t="s">
        <v>196</v>
      </c>
      <c r="B55" s="2" t="s">
        <v>243</v>
      </c>
      <c r="C55" s="2">
        <v>4</v>
      </c>
      <c r="D55" s="2" t="s">
        <v>94</v>
      </c>
      <c r="E55" s="2" t="s">
        <v>109</v>
      </c>
      <c r="F55" s="6">
        <v>0.13</v>
      </c>
      <c r="G55" s="7" t="s">
        <v>109</v>
      </c>
      <c r="H55" s="1">
        <f t="shared" si="0"/>
        <v>0.52</v>
      </c>
      <c r="I55" s="2" t="s">
        <v>234</v>
      </c>
      <c r="J55" s="7"/>
    </row>
    <row r="56" spans="1:10" ht="15" customHeight="1">
      <c r="A56" s="2" t="s">
        <v>89</v>
      </c>
      <c r="B56" s="2" t="s">
        <v>203</v>
      </c>
      <c r="C56" s="2">
        <v>1</v>
      </c>
      <c r="D56" s="2" t="s">
        <v>94</v>
      </c>
      <c r="E56" s="2" t="s">
        <v>55</v>
      </c>
      <c r="F56" s="6">
        <v>0.13</v>
      </c>
      <c r="G56" s="7" t="s">
        <v>55</v>
      </c>
      <c r="H56" s="1">
        <f t="shared" si="0"/>
        <v>0.13</v>
      </c>
      <c r="J56" s="7"/>
    </row>
    <row r="57" spans="1:10" ht="15" customHeight="1">
      <c r="A57" s="2" t="s">
        <v>85</v>
      </c>
      <c r="B57" s="2" t="s">
        <v>209</v>
      </c>
      <c r="C57" s="2">
        <v>1</v>
      </c>
      <c r="D57" s="2" t="s">
        <v>94</v>
      </c>
      <c r="E57" s="2" t="s">
        <v>180</v>
      </c>
      <c r="F57" s="6">
        <v>0.13</v>
      </c>
      <c r="G57" s="7" t="s">
        <v>180</v>
      </c>
      <c r="H57" s="1">
        <f t="shared" si="0"/>
        <v>0.13</v>
      </c>
      <c r="J57" s="7"/>
    </row>
    <row r="58" spans="1:10" ht="15" customHeight="1">
      <c r="A58" s="2" t="s">
        <v>28</v>
      </c>
      <c r="B58" s="2" t="s">
        <v>134</v>
      </c>
      <c r="C58" s="2">
        <v>1</v>
      </c>
      <c r="D58" s="2" t="s">
        <v>94</v>
      </c>
      <c r="E58" s="2" t="s">
        <v>173</v>
      </c>
      <c r="F58" s="6">
        <v>0.13</v>
      </c>
      <c r="G58" s="7" t="s">
        <v>173</v>
      </c>
      <c r="H58" s="1">
        <f t="shared" si="0"/>
        <v>0.13</v>
      </c>
      <c r="J58" s="7"/>
    </row>
    <row r="59" spans="1:10" ht="15" customHeight="1">
      <c r="A59" s="2" t="s">
        <v>6</v>
      </c>
      <c r="B59" s="2" t="s">
        <v>137</v>
      </c>
      <c r="C59" s="2">
        <v>1</v>
      </c>
      <c r="D59" s="2" t="s">
        <v>94</v>
      </c>
      <c r="E59" s="2" t="s">
        <v>16</v>
      </c>
      <c r="F59" s="6">
        <v>0.13</v>
      </c>
      <c r="G59" s="7" t="s">
        <v>16</v>
      </c>
      <c r="H59" s="1">
        <f t="shared" si="0"/>
        <v>0.13</v>
      </c>
      <c r="J59" s="7"/>
    </row>
    <row r="60" spans="1:10" ht="15" customHeight="1">
      <c r="A60" s="2" t="s">
        <v>35</v>
      </c>
      <c r="B60" s="2" t="s">
        <v>165</v>
      </c>
      <c r="C60" s="2">
        <v>2</v>
      </c>
      <c r="D60" s="2" t="s">
        <v>94</v>
      </c>
      <c r="E60" s="2" t="s">
        <v>169</v>
      </c>
      <c r="F60" s="6">
        <v>0.13</v>
      </c>
      <c r="G60" s="7" t="s">
        <v>169</v>
      </c>
      <c r="H60" s="1">
        <f t="shared" si="0"/>
        <v>0.26</v>
      </c>
      <c r="J60" s="7"/>
    </row>
    <row r="61" spans="1:10" ht="15" customHeight="1">
      <c r="A61" s="2" t="s">
        <v>40</v>
      </c>
      <c r="B61" s="20" t="s">
        <v>150</v>
      </c>
      <c r="C61" s="2">
        <v>0</v>
      </c>
      <c r="D61" s="2" t="s">
        <v>94</v>
      </c>
      <c r="E61" s="2" t="s">
        <v>116</v>
      </c>
      <c r="F61" s="6">
        <v>0.13</v>
      </c>
      <c r="G61" s="7" t="s">
        <v>116</v>
      </c>
      <c r="H61" s="1">
        <f t="shared" si="0"/>
        <v>0</v>
      </c>
      <c r="I61" s="2" t="s">
        <v>232</v>
      </c>
      <c r="J61" s="7"/>
    </row>
    <row r="62" spans="1:10" ht="15" customHeight="1">
      <c r="A62" s="2" t="s">
        <v>179</v>
      </c>
      <c r="B62" s="2" t="s">
        <v>3</v>
      </c>
      <c r="C62" s="2">
        <v>8</v>
      </c>
      <c r="D62" s="2" t="s">
        <v>94</v>
      </c>
      <c r="E62" s="2" t="s">
        <v>112</v>
      </c>
      <c r="F62" s="6">
        <v>0.13</v>
      </c>
      <c r="G62" s="7" t="s">
        <v>112</v>
      </c>
      <c r="H62" s="1">
        <f t="shared" si="0"/>
        <v>1.04</v>
      </c>
      <c r="J62" s="7"/>
    </row>
    <row r="63" spans="1:11" s="10" customFormat="1" ht="15" customHeight="1">
      <c r="A63" s="10" t="s">
        <v>153</v>
      </c>
      <c r="B63" s="10" t="s">
        <v>46</v>
      </c>
      <c r="C63" s="10">
        <v>5</v>
      </c>
      <c r="D63" s="10" t="s">
        <v>94</v>
      </c>
      <c r="E63" s="10" t="s">
        <v>213</v>
      </c>
      <c r="F63" s="13">
        <v>0.06</v>
      </c>
      <c r="G63" s="10" t="s">
        <v>213</v>
      </c>
      <c r="H63" s="1">
        <f t="shared" si="0"/>
        <v>0.3</v>
      </c>
      <c r="J63" s="11"/>
      <c r="K63" s="12"/>
    </row>
    <row r="64" spans="1:10" ht="15" customHeight="1">
      <c r="A64" s="2" t="s">
        <v>133</v>
      </c>
      <c r="B64" s="2" t="s">
        <v>71</v>
      </c>
      <c r="C64" s="2">
        <v>2</v>
      </c>
      <c r="D64" s="2" t="s">
        <v>94</v>
      </c>
      <c r="E64" s="2" t="s">
        <v>125</v>
      </c>
      <c r="F64" s="6">
        <v>0.13</v>
      </c>
      <c r="G64" s="7" t="s">
        <v>125</v>
      </c>
      <c r="H64" s="1">
        <f t="shared" si="0"/>
        <v>0.26</v>
      </c>
      <c r="J64" s="7"/>
    </row>
    <row r="65" spans="1:10" ht="15" customHeight="1">
      <c r="A65" s="2" t="s">
        <v>10</v>
      </c>
      <c r="B65" s="2" t="s">
        <v>100</v>
      </c>
      <c r="C65" s="2">
        <v>6</v>
      </c>
      <c r="D65" s="2" t="s">
        <v>94</v>
      </c>
      <c r="E65" s="2" t="s">
        <v>96</v>
      </c>
      <c r="F65" s="6">
        <v>0.5</v>
      </c>
      <c r="G65" s="7" t="s">
        <v>96</v>
      </c>
      <c r="H65" s="1">
        <f t="shared" si="0"/>
        <v>3</v>
      </c>
      <c r="J65" s="7"/>
    </row>
    <row r="66" spans="1:10" ht="15" customHeight="1">
      <c r="A66" s="2" t="s">
        <v>175</v>
      </c>
      <c r="B66" s="2" t="s">
        <v>118</v>
      </c>
      <c r="C66" s="2">
        <v>2</v>
      </c>
      <c r="D66" s="2" t="s">
        <v>94</v>
      </c>
      <c r="E66" s="19" t="s">
        <v>244</v>
      </c>
      <c r="F66" s="6">
        <v>0.44</v>
      </c>
      <c r="G66" s="7" t="s">
        <v>244</v>
      </c>
      <c r="H66" s="1">
        <f t="shared" si="0"/>
        <v>0.88</v>
      </c>
      <c r="I66" s="19"/>
      <c r="J66" s="7"/>
    </row>
    <row r="67" ht="15" customHeight="1"/>
    <row r="68" spans="1:8" s="5" customFormat="1" ht="15" customHeight="1">
      <c r="A68" s="5" t="s">
        <v>9</v>
      </c>
      <c r="F68" s="4"/>
      <c r="H68" s="1"/>
    </row>
    <row r="69" spans="1:9" s="5" customFormat="1" ht="15" customHeight="1">
      <c r="A69" s="5" t="s">
        <v>119</v>
      </c>
      <c r="B69" s="5" t="s">
        <v>130</v>
      </c>
      <c r="C69" s="5" t="s">
        <v>21</v>
      </c>
      <c r="D69" s="5" t="s">
        <v>207</v>
      </c>
      <c r="E69" s="5" t="s">
        <v>176</v>
      </c>
      <c r="F69" s="8" t="s">
        <v>79</v>
      </c>
      <c r="H69" s="4" t="s">
        <v>88</v>
      </c>
      <c r="I69" s="5" t="s">
        <v>177</v>
      </c>
    </row>
    <row r="70" spans="1:10" ht="15" customHeight="1">
      <c r="A70" s="2" t="s">
        <v>144</v>
      </c>
      <c r="B70" s="2" t="s">
        <v>184</v>
      </c>
      <c r="C70" s="2">
        <v>2</v>
      </c>
      <c r="D70" s="2" t="s">
        <v>159</v>
      </c>
      <c r="E70" s="2" t="s">
        <v>162</v>
      </c>
      <c r="F70" s="6">
        <v>0.12</v>
      </c>
      <c r="G70" s="7" t="s">
        <v>162</v>
      </c>
      <c r="H70" s="1">
        <f t="shared" si="0"/>
        <v>0.24</v>
      </c>
      <c r="J70" s="7"/>
    </row>
    <row r="71" spans="1:10" ht="15" customHeight="1">
      <c r="A71" s="2" t="s">
        <v>57</v>
      </c>
      <c r="B71" s="2" t="s">
        <v>103</v>
      </c>
      <c r="C71" s="2">
        <v>7</v>
      </c>
      <c r="D71" s="2" t="s">
        <v>197</v>
      </c>
      <c r="E71" s="2" t="s">
        <v>45</v>
      </c>
      <c r="F71" s="6">
        <v>0.14</v>
      </c>
      <c r="G71" s="7" t="s">
        <v>45</v>
      </c>
      <c r="H71" s="1">
        <f t="shared" si="0"/>
        <v>0.9800000000000001</v>
      </c>
      <c r="J71" s="7"/>
    </row>
    <row r="72" spans="1:10" ht="15" customHeight="1">
      <c r="A72" s="20" t="s">
        <v>124</v>
      </c>
      <c r="B72" s="2" t="s">
        <v>64</v>
      </c>
      <c r="C72" s="2">
        <v>4</v>
      </c>
      <c r="D72" s="2" t="s">
        <v>152</v>
      </c>
      <c r="E72" s="19" t="s">
        <v>245</v>
      </c>
      <c r="F72" s="6">
        <v>0.36</v>
      </c>
      <c r="G72" s="19" t="s">
        <v>245</v>
      </c>
      <c r="H72" s="1">
        <f t="shared" si="0"/>
        <v>1.44</v>
      </c>
      <c r="I72" s="2" t="s">
        <v>246</v>
      </c>
      <c r="J72" s="7"/>
    </row>
    <row r="73" spans="1:9" ht="15" customHeight="1">
      <c r="A73" s="2" t="s">
        <v>75</v>
      </c>
      <c r="B73" s="2" t="s">
        <v>166</v>
      </c>
      <c r="C73" s="2">
        <v>2</v>
      </c>
      <c r="D73" s="2" t="s">
        <v>138</v>
      </c>
      <c r="E73" s="3"/>
      <c r="I73" s="2" t="s">
        <v>69</v>
      </c>
    </row>
    <row r="74" spans="1:9" ht="15" customHeight="1">
      <c r="A74" s="2" t="s">
        <v>132</v>
      </c>
      <c r="B74" s="2" t="s">
        <v>30</v>
      </c>
      <c r="C74" s="2">
        <v>2</v>
      </c>
      <c r="D74" s="2" t="s">
        <v>178</v>
      </c>
      <c r="E74" s="3"/>
      <c r="I74" s="2" t="s">
        <v>37</v>
      </c>
    </row>
    <row r="75" spans="1:9" ht="15" customHeight="1">
      <c r="A75" s="2" t="s">
        <v>43</v>
      </c>
      <c r="B75" s="2" t="s">
        <v>156</v>
      </c>
      <c r="C75" s="2">
        <v>1</v>
      </c>
      <c r="D75" s="2" t="s">
        <v>117</v>
      </c>
      <c r="I75" s="2" t="s">
        <v>47</v>
      </c>
    </row>
    <row r="76" spans="3:10" ht="15" customHeight="1">
      <c r="C76" s="2">
        <v>24</v>
      </c>
      <c r="D76" s="2" t="s">
        <v>185</v>
      </c>
      <c r="E76" s="2" t="s">
        <v>31</v>
      </c>
      <c r="F76" s="6">
        <v>0.32</v>
      </c>
      <c r="G76" s="7" t="s">
        <v>31</v>
      </c>
      <c r="H76" s="1">
        <f t="shared" si="0"/>
        <v>7.68</v>
      </c>
      <c r="J76" s="7"/>
    </row>
    <row r="77" spans="3:10" ht="15" customHeight="1">
      <c r="C77" s="2">
        <v>2</v>
      </c>
      <c r="D77" s="2" t="s">
        <v>65</v>
      </c>
      <c r="E77" s="2" t="s">
        <v>181</v>
      </c>
      <c r="F77" s="6">
        <v>0.57</v>
      </c>
      <c r="G77" s="7" t="s">
        <v>181</v>
      </c>
      <c r="H77" s="1">
        <f t="shared" si="0"/>
        <v>1.14</v>
      </c>
      <c r="I77" s="2" t="s">
        <v>8</v>
      </c>
      <c r="J77" s="7"/>
    </row>
    <row r="78" spans="3:10" ht="15" customHeight="1">
      <c r="C78" s="2">
        <v>3</v>
      </c>
      <c r="D78" s="2" t="s">
        <v>210</v>
      </c>
      <c r="E78" s="2" t="s">
        <v>5</v>
      </c>
      <c r="F78" s="6">
        <v>0.65</v>
      </c>
      <c r="G78" s="7" t="s">
        <v>5</v>
      </c>
      <c r="H78" s="1">
        <f t="shared" si="0"/>
        <v>1.9500000000000002</v>
      </c>
      <c r="I78" s="2" t="s">
        <v>8</v>
      </c>
      <c r="J78" s="7"/>
    </row>
    <row r="79" spans="3:10" ht="15" customHeight="1">
      <c r="C79" s="2">
        <v>1</v>
      </c>
      <c r="D79" s="2" t="s">
        <v>174</v>
      </c>
      <c r="E79" s="2" t="s">
        <v>24</v>
      </c>
      <c r="F79" s="6">
        <v>0.69</v>
      </c>
      <c r="G79" s="7" t="s">
        <v>24</v>
      </c>
      <c r="H79" s="1">
        <f t="shared" si="0"/>
        <v>0.69</v>
      </c>
      <c r="I79" s="2" t="s">
        <v>8</v>
      </c>
      <c r="J79" s="7"/>
    </row>
    <row r="80" spans="3:10" ht="15" customHeight="1">
      <c r="C80" s="2">
        <v>2</v>
      </c>
      <c r="D80" s="2" t="s">
        <v>115</v>
      </c>
      <c r="E80" s="2" t="s">
        <v>170</v>
      </c>
      <c r="F80" s="6">
        <v>0.8</v>
      </c>
      <c r="G80" s="7" t="s">
        <v>191</v>
      </c>
      <c r="H80" s="1">
        <f aca="true" t="shared" si="1" ref="H80:H91">F80*C80</f>
        <v>1.6</v>
      </c>
      <c r="I80" s="2" t="s">
        <v>8</v>
      </c>
      <c r="J80" s="7"/>
    </row>
    <row r="81" spans="3:10" ht="15" customHeight="1">
      <c r="C81">
        <v>4</v>
      </c>
      <c r="D81" t="s">
        <v>72</v>
      </c>
      <c r="E81" t="s">
        <v>199</v>
      </c>
      <c r="F81" s="6">
        <v>0.28</v>
      </c>
      <c r="G81" s="7" t="s">
        <v>199</v>
      </c>
      <c r="H81" s="1">
        <f t="shared" si="1"/>
        <v>1.12</v>
      </c>
      <c r="J81" s="7"/>
    </row>
    <row r="82" spans="3:8" s="19" customFormat="1" ht="15" customHeight="1">
      <c r="C82">
        <v>11</v>
      </c>
      <c r="D82" t="s">
        <v>248</v>
      </c>
      <c r="E82" t="s">
        <v>249</v>
      </c>
      <c r="F82" s="6">
        <v>0.32</v>
      </c>
      <c r="G82" s="7" t="s">
        <v>249</v>
      </c>
      <c r="H82" s="17">
        <f>F82*C82</f>
        <v>3.52</v>
      </c>
    </row>
    <row r="83" spans="3:5" ht="15" customHeight="1">
      <c r="C83"/>
      <c r="D83"/>
      <c r="E83"/>
    </row>
    <row r="84" spans="1:5" ht="15" customHeight="1">
      <c r="A84" s="5" t="s">
        <v>126</v>
      </c>
      <c r="C84"/>
      <c r="D84"/>
      <c r="E84"/>
    </row>
    <row r="85" spans="1:9" s="5" customFormat="1" ht="15" customHeight="1">
      <c r="A85" s="5" t="s">
        <v>119</v>
      </c>
      <c r="B85" s="5" t="s">
        <v>130</v>
      </c>
      <c r="C85" s="5" t="s">
        <v>21</v>
      </c>
      <c r="D85" s="5" t="s">
        <v>207</v>
      </c>
      <c r="E85" s="5" t="s">
        <v>176</v>
      </c>
      <c r="F85" s="8" t="s">
        <v>79</v>
      </c>
      <c r="H85" s="4" t="s">
        <v>88</v>
      </c>
      <c r="I85" s="5" t="s">
        <v>177</v>
      </c>
    </row>
    <row r="86" spans="1:9" s="16" customFormat="1" ht="15" customHeight="1">
      <c r="A86" s="16" t="s">
        <v>217</v>
      </c>
      <c r="B86" s="16" t="s">
        <v>221</v>
      </c>
      <c r="C86">
        <v>2</v>
      </c>
      <c r="D86" t="s">
        <v>218</v>
      </c>
      <c r="E86" t="s">
        <v>219</v>
      </c>
      <c r="F86" s="6">
        <v>0.12</v>
      </c>
      <c r="G86" s="7" t="s">
        <v>219</v>
      </c>
      <c r="H86" s="15">
        <f>F86*C86</f>
        <v>0.24</v>
      </c>
      <c r="I86" s="16" t="s">
        <v>220</v>
      </c>
    </row>
    <row r="87" spans="1:9" s="19" customFormat="1" ht="15" customHeight="1">
      <c r="A87" s="19" t="s">
        <v>1</v>
      </c>
      <c r="B87" s="19" t="s">
        <v>256</v>
      </c>
      <c r="C87" s="19">
        <v>4</v>
      </c>
      <c r="D87" s="19" t="s">
        <v>94</v>
      </c>
      <c r="E87" s="19" t="s">
        <v>13</v>
      </c>
      <c r="F87" s="6">
        <v>0.13</v>
      </c>
      <c r="G87" s="7" t="s">
        <v>13</v>
      </c>
      <c r="H87" s="17">
        <f>F87*C87</f>
        <v>0.52</v>
      </c>
      <c r="I87" s="18" t="s">
        <v>247</v>
      </c>
    </row>
    <row r="88" spans="1:9" ht="15">
      <c r="A88" s="2" t="s">
        <v>167</v>
      </c>
      <c r="B88" s="2" t="s">
        <v>227</v>
      </c>
      <c r="C88" s="2">
        <v>1</v>
      </c>
      <c r="D88" s="16" t="s">
        <v>94</v>
      </c>
      <c r="E88" s="2" t="s">
        <v>99</v>
      </c>
      <c r="F88" s="1">
        <v>0.13</v>
      </c>
      <c r="G88" s="16" t="s">
        <v>99</v>
      </c>
      <c r="H88" s="1">
        <f t="shared" si="1"/>
        <v>0.13</v>
      </c>
      <c r="I88" s="2" t="s">
        <v>220</v>
      </c>
    </row>
    <row r="89" spans="1:9" ht="15">
      <c r="A89" s="2" t="s">
        <v>86</v>
      </c>
      <c r="B89" s="2" t="s">
        <v>228</v>
      </c>
      <c r="C89" s="2">
        <v>1</v>
      </c>
      <c r="D89" s="16" t="s">
        <v>94</v>
      </c>
      <c r="E89" s="2" t="s">
        <v>84</v>
      </c>
      <c r="F89" s="15">
        <v>0.13</v>
      </c>
      <c r="G89" s="16" t="s">
        <v>84</v>
      </c>
      <c r="H89" s="1">
        <f t="shared" si="1"/>
        <v>0.13</v>
      </c>
      <c r="I89" s="2" t="s">
        <v>225</v>
      </c>
    </row>
    <row r="90" spans="1:9" ht="15">
      <c r="A90" s="2" t="s">
        <v>80</v>
      </c>
      <c r="B90" s="2" t="s">
        <v>229</v>
      </c>
      <c r="C90" s="2">
        <v>3</v>
      </c>
      <c r="D90" s="16" t="s">
        <v>94</v>
      </c>
      <c r="E90" s="2" t="s">
        <v>172</v>
      </c>
      <c r="F90" s="15">
        <v>0.13</v>
      </c>
      <c r="G90" s="16" t="s">
        <v>172</v>
      </c>
      <c r="H90" s="1">
        <f t="shared" si="1"/>
        <v>0.39</v>
      </c>
      <c r="I90" s="2" t="s">
        <v>226</v>
      </c>
    </row>
    <row r="91" spans="1:9" ht="15">
      <c r="A91" s="2" t="s">
        <v>224</v>
      </c>
      <c r="B91" s="2" t="s">
        <v>230</v>
      </c>
      <c r="C91" s="2">
        <v>1</v>
      </c>
      <c r="D91" s="16" t="s">
        <v>94</v>
      </c>
      <c r="E91" s="2" t="s">
        <v>231</v>
      </c>
      <c r="F91" s="15">
        <v>0.13</v>
      </c>
      <c r="G91" s="16" t="s">
        <v>231</v>
      </c>
      <c r="H91" s="1">
        <f t="shared" si="1"/>
        <v>0.13</v>
      </c>
      <c r="I91" s="2" t="s">
        <v>225</v>
      </c>
    </row>
    <row r="92" spans="1:9" ht="15">
      <c r="A92" s="2" t="s">
        <v>222</v>
      </c>
      <c r="B92" s="2" t="s">
        <v>150</v>
      </c>
      <c r="C92" s="2">
        <v>1</v>
      </c>
      <c r="D92" s="16" t="s">
        <v>94</v>
      </c>
      <c r="E92" s="2" t="s">
        <v>250</v>
      </c>
      <c r="F92" s="1">
        <v>0.13</v>
      </c>
      <c r="G92" s="16" t="s">
        <v>250</v>
      </c>
      <c r="H92" s="1">
        <f>F92*C92</f>
        <v>0.13</v>
      </c>
      <c r="I92" s="2" t="s">
        <v>223</v>
      </c>
    </row>
    <row r="94" ht="15">
      <c r="H94" s="1">
        <f>SUM(H4:H93)</f>
        <v>58.33000000000001</v>
      </c>
    </row>
  </sheetData>
  <sheetProtection/>
  <mergeCells count="8">
    <mergeCell ref="F10:F12"/>
    <mergeCell ref="H10:H12"/>
    <mergeCell ref="A1:D1"/>
    <mergeCell ref="D10:D12"/>
    <mergeCell ref="C10:C12"/>
    <mergeCell ref="B10:B12"/>
    <mergeCell ref="A10:A12"/>
    <mergeCell ref="E10:E12"/>
  </mergeCells>
  <hyperlinks>
    <hyperlink ref="I10" r:id="rId1" display="http://www.gameroomrepair.com/ICparts/ICparts.htm#MM5837"/>
    <hyperlink ref="I12" r:id="rId2" display="http://www.electricdruid.net/index.php?page=projects.noisegen"/>
  </hyperlinks>
  <printOptions/>
  <pageMargins left="0.7" right="0.7" top="0.75" bottom="0.75" header="0.3" footer="0.3"/>
  <pageSetup fitToHeight="3" fitToWidth="1" orientation="landscape" scale="58" r:id="rId3"/>
  <headerFooter alignWithMargins="0">
    <oddFooter>&amp;CDavid J. Brown
May 6,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David J Brown</cp:lastModifiedBy>
  <cp:lastPrinted>2013-05-06T18:18:12Z</cp:lastPrinted>
  <dcterms:created xsi:type="dcterms:W3CDTF">2013-05-06T07:06:43Z</dcterms:created>
  <dcterms:modified xsi:type="dcterms:W3CDTF">2013-05-17T01:22:14Z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